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\Finance\ACCOUNTING\Member Dues\Dues Billings\2024 Dues Billing\"/>
    </mc:Choice>
  </mc:AlternateContent>
  <xr:revisionPtr revIDLastSave="0" documentId="13_ncr:1_{915FC85E-E1CD-4E49-AEDB-0079098AC0C6}" xr6:coauthVersionLast="47" xr6:coauthVersionMax="47" xr10:uidLastSave="{00000000-0000-0000-0000-000000000000}"/>
  <bookViews>
    <workbookView xWindow="-25635" yWindow="-60" windowWidth="25755" windowHeight="16440" xr2:uid="{13FFDDF7-056E-4EE5-9289-523BECCC27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K23" i="1"/>
  <c r="K24" i="1" s="1"/>
  <c r="H23" i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L22" i="1"/>
  <c r="H22" i="1"/>
  <c r="F14" i="1"/>
  <c r="F13" i="1"/>
  <c r="H34" i="1" l="1"/>
  <c r="L23" i="1"/>
  <c r="F15" i="1"/>
  <c r="K25" i="1"/>
  <c r="L24" i="1"/>
  <c r="K26" i="1" l="1"/>
  <c r="L25" i="1"/>
  <c r="K27" i="1" l="1"/>
  <c r="L26" i="1"/>
  <c r="K28" i="1" l="1"/>
  <c r="L27" i="1"/>
  <c r="K29" i="1" l="1"/>
  <c r="L28" i="1"/>
  <c r="K30" i="1" l="1"/>
  <c r="L29" i="1"/>
  <c r="K31" i="1" l="1"/>
  <c r="L30" i="1"/>
  <c r="K32" i="1" l="1"/>
  <c r="L31" i="1"/>
  <c r="K33" i="1" l="1"/>
  <c r="L33" i="1" s="1"/>
  <c r="L32" i="1"/>
  <c r="L34" i="1" l="1"/>
  <c r="L37" i="1" s="1"/>
</calcChain>
</file>

<file path=xl/sharedStrings.xml><?xml version="1.0" encoding="utf-8"?>
<sst xmlns="http://schemas.openxmlformats.org/spreadsheetml/2006/main" count="43" uniqueCount="37">
  <si>
    <t>Michigan Dues Remittance Calculation Sheet</t>
  </si>
  <si>
    <t>Local Association</t>
  </si>
  <si>
    <t>Date</t>
  </si>
  <si>
    <t>Contact Name</t>
  </si>
  <si>
    <t>Phone</t>
  </si>
  <si>
    <t>Annual Renewals*</t>
  </si>
  <si>
    <t>Counts</t>
  </si>
  <si>
    <t>MAR dues</t>
  </si>
  <si>
    <t>IMF</t>
  </si>
  <si>
    <t>LAF</t>
  </si>
  <si>
    <t>Total</t>
  </si>
  <si>
    <t>REALTOR members</t>
  </si>
  <si>
    <t>Affiliate members</t>
  </si>
  <si>
    <t>N/A</t>
  </si>
  <si>
    <t>Total Annual Remittance</t>
  </si>
  <si>
    <t>New Members**</t>
  </si>
  <si>
    <t>New Member Count</t>
  </si>
  <si>
    <t>New Member Fee</t>
  </si>
  <si>
    <t>Total New Member Dues</t>
  </si>
  <si>
    <t>Total MAR dues         (auto calc)</t>
  </si>
  <si>
    <t>New Michigan Realtor® Affiliate 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</si>
  <si>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</si>
  <si>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</si>
  <si>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</si>
  <si>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</si>
  <si>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</si>
  <si>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</si>
  <si>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</si>
  <si>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</si>
  <si>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</si>
  <si>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</si>
  <si>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</si>
  <si>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</si>
  <si>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Payment Due</t>
  </si>
  <si>
    <t>TYPE IN YELLOW CELLS</t>
  </si>
  <si>
    <t>Total New Member Remittance</t>
  </si>
  <si>
    <t>Total Affiliate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</si>
</sst>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Myriad Pro"/>
      <family val="2"/>
    </font>
    <font>
      <b/>
      <sz val="14"/>
      <name val="Myriad Pro"/>
      <family val="2"/>
    </font>
    <font>
      <sz val="10"/>
      <name val="Myriad Pro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Myriad Pro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3" fillId="2" borderId="4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 wrapText="1"/>
      <protection locked="0"/>
    </xf>
    <xf numFmtId="0" fontId="3" fillId="0" borderId="7" xfId="0" applyFont="1" applyBorder="1"/>
    <xf numFmtId="0" fontId="3" fillId="2" borderId="7" xfId="0" applyFont="1" applyFill="1" applyBorder="1" applyProtection="1">
      <protection locked="0"/>
    </xf>
    <xf numFmtId="164" fontId="3" fillId="0" borderId="7" xfId="0" applyNumberFormat="1" applyFont="1" applyBorder="1" applyAlignment="1">
      <alignment horizontal="right"/>
    </xf>
    <xf numFmtId="164" fontId="4" fillId="3" borderId="7" xfId="0" applyNumberFormat="1" applyFont="1" applyFill="1" applyBorder="1" applyAlignment="1">
      <alignment horizontal="right"/>
    </xf>
    <xf numFmtId="16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3" fillId="3" borderId="8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164" fontId="3" fillId="0" borderId="10" xfId="0" applyNumberFormat="1" applyFont="1" applyBorder="1" applyAlignment="1">
      <alignment horizontal="right"/>
    </xf>
    <xf numFmtId="164" fontId="6" fillId="0" borderId="7" xfId="0" applyNumberFormat="1" applyFont="1" applyBorder="1"/>
    <xf numFmtId="164" fontId="6" fillId="3" borderId="1" xfId="0" applyNumberFormat="1" applyFont="1" applyFill="1" applyBorder="1"/>
    <xf numFmtId="164" fontId="6" fillId="0" borderId="11" xfId="0" applyNumberFormat="1" applyFont="1" applyBorder="1"/>
    <xf numFmtId="3" fontId="3" fillId="2" borderId="6" xfId="0" applyNumberFormat="1" applyFont="1" applyFill="1" applyBorder="1" applyAlignment="1" applyProtection="1">
      <alignment horizontal="right"/>
      <protection locked="0"/>
    </xf>
    <xf numFmtId="164" fontId="6" fillId="3" borderId="7" xfId="0" applyNumberFormat="1" applyFont="1" applyFill="1" applyBorder="1"/>
    <xf numFmtId="0" fontId="5" fillId="0" borderId="0" xfId="0" applyFont="1"/>
    <xf numFmtId="3" fontId="3" fillId="2" borderId="3" xfId="0" applyNumberFormat="1" applyFont="1" applyFill="1" applyBorder="1" applyAlignment="1" applyProtection="1">
      <alignment horizontal="right"/>
      <protection locked="0"/>
    </xf>
    <xf numFmtId="164" fontId="6" fillId="0" borderId="10" xfId="0" applyNumberFormat="1" applyFont="1" applyBorder="1"/>
    <xf numFmtId="0" fontId="7" fillId="0" borderId="0" xfId="0" applyFont="1" applyProtection="1">
      <protection locked="0"/>
    </xf>
    <xf numFmtId="164" fontId="1" fillId="0" borderId="0" xfId="0" applyNumberFormat="1" applyFont="1" applyAlignment="1">
      <alignment horizontal="right"/>
    </xf>
    <xf numFmtId="4" fontId="8" fillId="3" borderId="12" xfId="0" applyNumberFormat="1" applyFont="1" applyFill="1" applyBorder="1"/>
    <xf numFmtId="0" fontId="9" fillId="0" borderId="0" xfId="0" applyFont="1"/>
    <xf numFmtId="0" fontId="4" fillId="0" borderId="1" xfId="0" applyFont="1" applyBorder="1"/>
    <xf numFmtId="0" fontId="4" fillId="0" borderId="1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</xdr:row>
      <xdr:rowOff>142875</xdr:rowOff>
    </xdr:from>
    <xdr:to>
      <xdr:col>7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94EE2-5F2F-4D19-AC2F-24F1D44B6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33375"/>
          <a:ext cx="2857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4034-A203-4002-B63E-41C9BE85939B}">
  <dimension ref="A5:L37"/>
  <sheetViews>
    <sheetView tabSelected="1" topLeftCell="A9" workbookViewId="0">
      <selection activeCell="F19" sqref="F19"/>
    </sheetView>
  </sheetViews>
  <sheetFormatPr defaultRowHeight="15" x14ac:dyDescent="0.25"/>
  <cols>
    <col min="1" max="1" width="17.28515625" customWidth="1"/>
    <col min="9" max="9" width="3.28515625" customWidth="1"/>
  </cols>
  <sheetData>
    <row r="5" spans="1:12" x14ac:dyDescent="0.25">
      <c r="A5" s="45" t="s">
        <v>34</v>
      </c>
    </row>
    <row r="6" spans="1:12" ht="15.75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4" t="s">
        <v>1</v>
      </c>
      <c r="B8" s="5"/>
      <c r="C8" s="6"/>
      <c r="D8" s="6"/>
      <c r="E8" s="7"/>
      <c r="F8" s="8"/>
      <c r="G8" s="8"/>
      <c r="H8" s="8"/>
      <c r="I8" s="8"/>
      <c r="J8" s="4" t="s">
        <v>2</v>
      </c>
      <c r="K8" s="9"/>
      <c r="L8" s="7"/>
    </row>
    <row r="9" spans="1:12" x14ac:dyDescent="0.25">
      <c r="A9" s="4" t="s">
        <v>3</v>
      </c>
      <c r="B9" s="11"/>
      <c r="C9" s="12"/>
      <c r="D9" s="12"/>
      <c r="E9" s="13"/>
      <c r="F9" s="8"/>
      <c r="G9" s="8"/>
      <c r="H9" s="8"/>
      <c r="I9" s="8"/>
      <c r="J9" s="4" t="s">
        <v>4</v>
      </c>
      <c r="K9" s="14"/>
      <c r="L9" s="7"/>
    </row>
    <row r="10" spans="1:12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47" t="s">
        <v>5</v>
      </c>
      <c r="B12" s="15" t="s">
        <v>6</v>
      </c>
      <c r="C12" s="16" t="s">
        <v>7</v>
      </c>
      <c r="D12" s="16" t="s">
        <v>8</v>
      </c>
      <c r="E12" s="16" t="s">
        <v>9</v>
      </c>
      <c r="F12" s="16" t="s">
        <v>10</v>
      </c>
      <c r="G12" s="3"/>
      <c r="H12" s="3"/>
      <c r="I12" s="3"/>
      <c r="J12" s="3"/>
      <c r="K12" s="17"/>
      <c r="L12" s="10"/>
    </row>
    <row r="13" spans="1:12" x14ac:dyDescent="0.25">
      <c r="A13" s="18" t="s">
        <v>11</v>
      </c>
      <c r="B13" s="19"/>
      <c r="C13" s="20">
        <v>186</v>
      </c>
      <c r="D13" s="20">
        <v>40</v>
      </c>
      <c r="E13" s="20">
        <v>3</v>
      </c>
      <c r="F13" s="21">
        <f>B13*(SUM(C13:E13))</f>
        <v>0</v>
      </c>
      <c r="G13" s="3"/>
      <c r="H13" s="3"/>
      <c r="I13" s="3"/>
      <c r="J13" s="3"/>
      <c r="K13" s="22"/>
      <c r="L13" s="10"/>
    </row>
    <row r="14" spans="1:12" x14ac:dyDescent="0.25">
      <c r="A14" s="18" t="s">
        <v>12</v>
      </c>
      <c r="B14" s="19"/>
      <c r="C14" s="20">
        <v>186</v>
      </c>
      <c r="D14" s="20" t="s">
        <v>13</v>
      </c>
      <c r="E14" s="20" t="s">
        <v>13</v>
      </c>
      <c r="F14" s="21">
        <f>B14*(SUM(C14:E14))</f>
        <v>0</v>
      </c>
      <c r="G14" s="3"/>
      <c r="H14" s="3"/>
      <c r="I14" s="3"/>
      <c r="J14" s="3"/>
      <c r="K14" s="22"/>
      <c r="L14" s="10"/>
    </row>
    <row r="15" spans="1:12" ht="15.75" thickBot="1" x14ac:dyDescent="0.3">
      <c r="A15" s="23"/>
      <c r="B15" s="23"/>
      <c r="C15" s="24"/>
      <c r="D15" s="24"/>
      <c r="E15" s="24" t="s">
        <v>14</v>
      </c>
      <c r="F15" s="25">
        <f>SUM(F13:F14)</f>
        <v>0</v>
      </c>
      <c r="G15" s="24"/>
      <c r="H15" s="24"/>
      <c r="I15" s="24"/>
      <c r="J15" s="24"/>
      <c r="K15" s="3"/>
      <c r="L15" s="3"/>
    </row>
    <row r="16" spans="1:12" ht="15.75" thickTop="1" x14ac:dyDescent="0.25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3"/>
      <c r="L16" s="3"/>
    </row>
    <row r="17" spans="1:12" x14ac:dyDescent="0.25">
      <c r="A17" s="23"/>
      <c r="B17" s="23"/>
      <c r="C17" s="24"/>
      <c r="D17" s="24"/>
      <c r="E17" s="24"/>
      <c r="F17" s="24"/>
      <c r="G17" s="24"/>
      <c r="H17" s="24"/>
      <c r="I17" s="24"/>
      <c r="J17" s="24"/>
      <c r="K17" s="3"/>
      <c r="L17" s="3"/>
    </row>
    <row r="18" spans="1:12" x14ac:dyDescent="0.25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3"/>
      <c r="L18" s="3"/>
    </row>
    <row r="19" spans="1:12" x14ac:dyDescent="0.25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2"/>
    </row>
    <row r="20" spans="1:12" x14ac:dyDescent="0.25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2"/>
    </row>
    <row r="21" spans="1:12" ht="64.5" x14ac:dyDescent="0.25">
      <c r="A21" s="46" t="s">
        <v>15</v>
      </c>
      <c r="B21" s="26" t="s">
        <v>16</v>
      </c>
      <c r="C21" s="16" t="s">
        <v>7</v>
      </c>
      <c r="D21" s="16" t="s">
        <v>8</v>
      </c>
      <c r="E21" s="16" t="s">
        <v>9</v>
      </c>
      <c r="F21" s="27" t="s">
        <v>17</v>
      </c>
      <c r="G21" s="27" t="s">
        <v>18</v>
      </c>
      <c r="H21" s="28" t="s">
        <v>19</v>
      </c>
      <c r="I21" s="29"/>
      <c r="J21" s="30" t="s">
        <v>20</v>
      </c>
      <c r="K21" s="16" t="s">
        <v>7</v>
      </c>
      <c r="L21" s="27" t="s">
        <v>19</v>
      </c>
    </row>
    <row r="22" spans="1:12" x14ac:dyDescent="0.25">
      <c r="A22" s="31" t="s">
        <v>21</v>
      </c>
      <c r="B22" s="32"/>
      <c r="C22" s="33">
        <v>186</v>
      </c>
      <c r="D22" s="33">
        <v>45</v>
      </c>
      <c r="E22" s="33">
        <v>8</v>
      </c>
      <c r="F22" s="33">
        <v>20</v>
      </c>
      <c r="G22" s="34">
        <v>259</v>
      </c>
      <c r="H22" s="35">
        <f>B22*G22</f>
        <v>0</v>
      </c>
      <c r="I22" s="36"/>
      <c r="J22" s="37"/>
      <c r="K22" s="33">
        <v>186</v>
      </c>
      <c r="L22" s="38">
        <f>J22*K22</f>
        <v>0</v>
      </c>
    </row>
    <row r="23" spans="1:12" x14ac:dyDescent="0.25">
      <c r="A23" s="18" t="s">
        <v>22</v>
      </c>
      <c r="B23" s="32"/>
      <c r="C23" s="33">
        <f>+C22-15.5</f>
        <v>170.5</v>
      </c>
      <c r="D23" s="33">
        <v>45</v>
      </c>
      <c r="E23" s="33">
        <v>8</v>
      </c>
      <c r="F23" s="33">
        <v>20</v>
      </c>
      <c r="G23" s="34">
        <v>243.5</v>
      </c>
      <c r="H23" s="35">
        <f t="shared" ref="H23:H33" si="0">B23*G23</f>
        <v>0</v>
      </c>
      <c r="I23" s="36"/>
      <c r="J23" s="40"/>
      <c r="K23" s="33">
        <f>+K22-15.5</f>
        <v>170.5</v>
      </c>
      <c r="L23" s="38">
        <f t="shared" ref="L23:L33" si="1">J23*K23</f>
        <v>0</v>
      </c>
    </row>
    <row r="24" spans="1:12" x14ac:dyDescent="0.25">
      <c r="A24" s="18" t="s">
        <v>23</v>
      </c>
      <c r="B24" s="32"/>
      <c r="C24" s="33">
        <f t="shared" ref="C24:C33" si="2">+C23-15.5</f>
        <v>155</v>
      </c>
      <c r="D24" s="33">
        <v>45</v>
      </c>
      <c r="E24" s="33">
        <v>8</v>
      </c>
      <c r="F24" s="33">
        <v>20</v>
      </c>
      <c r="G24" s="34">
        <v>228</v>
      </c>
      <c r="H24" s="35">
        <f t="shared" si="0"/>
        <v>0</v>
      </c>
      <c r="I24" s="36"/>
      <c r="J24" s="40"/>
      <c r="K24" s="33">
        <f t="shared" ref="K24:K33" si="3">+K23-15.5</f>
        <v>155</v>
      </c>
      <c r="L24" s="38">
        <f t="shared" si="1"/>
        <v>0</v>
      </c>
    </row>
    <row r="25" spans="1:12" x14ac:dyDescent="0.25">
      <c r="A25" s="18" t="s">
        <v>24</v>
      </c>
      <c r="B25" s="32"/>
      <c r="C25" s="33">
        <f t="shared" si="2"/>
        <v>139.5</v>
      </c>
      <c r="D25" s="33">
        <v>45</v>
      </c>
      <c r="E25" s="33">
        <v>8</v>
      </c>
      <c r="F25" s="33">
        <v>20</v>
      </c>
      <c r="G25" s="34">
        <v>212.5</v>
      </c>
      <c r="H25" s="35">
        <f t="shared" si="0"/>
        <v>0</v>
      </c>
      <c r="I25" s="36"/>
      <c r="J25" s="40"/>
      <c r="K25" s="33">
        <f t="shared" si="3"/>
        <v>139.5</v>
      </c>
      <c r="L25" s="38">
        <f t="shared" si="1"/>
        <v>0</v>
      </c>
    </row>
    <row r="26" spans="1:12" x14ac:dyDescent="0.25">
      <c r="A26" s="18" t="s">
        <v>25</v>
      </c>
      <c r="B26" s="32"/>
      <c r="C26" s="33">
        <f t="shared" si="2"/>
        <v>124</v>
      </c>
      <c r="D26" s="33">
        <v>45</v>
      </c>
      <c r="E26" s="33">
        <v>8</v>
      </c>
      <c r="F26" s="33">
        <v>20</v>
      </c>
      <c r="G26" s="34">
        <v>197</v>
      </c>
      <c r="H26" s="35">
        <f t="shared" si="0"/>
        <v>0</v>
      </c>
      <c r="I26" s="36"/>
      <c r="J26" s="40"/>
      <c r="K26" s="33">
        <f t="shared" si="3"/>
        <v>124</v>
      </c>
      <c r="L26" s="38">
        <f t="shared" si="1"/>
        <v>0</v>
      </c>
    </row>
    <row r="27" spans="1:12" x14ac:dyDescent="0.25">
      <c r="A27" s="18" t="s">
        <v>26</v>
      </c>
      <c r="B27" s="32"/>
      <c r="C27" s="33">
        <f t="shared" si="2"/>
        <v>108.5</v>
      </c>
      <c r="D27" s="33">
        <v>45</v>
      </c>
      <c r="E27" s="33">
        <v>8</v>
      </c>
      <c r="F27" s="33">
        <v>20</v>
      </c>
      <c r="G27" s="34">
        <v>181.5</v>
      </c>
      <c r="H27" s="35">
        <f t="shared" si="0"/>
        <v>0</v>
      </c>
      <c r="I27" s="36"/>
      <c r="J27" s="40"/>
      <c r="K27" s="33">
        <f t="shared" si="3"/>
        <v>108.5</v>
      </c>
      <c r="L27" s="38">
        <f t="shared" si="1"/>
        <v>0</v>
      </c>
    </row>
    <row r="28" spans="1:12" x14ac:dyDescent="0.25">
      <c r="A28" s="18" t="s">
        <v>27</v>
      </c>
      <c r="B28" s="32"/>
      <c r="C28" s="33">
        <f t="shared" si="2"/>
        <v>93</v>
      </c>
      <c r="D28" s="33">
        <v>45</v>
      </c>
      <c r="E28" s="33">
        <v>8</v>
      </c>
      <c r="F28" s="33">
        <v>20</v>
      </c>
      <c r="G28" s="34">
        <v>166</v>
      </c>
      <c r="H28" s="35">
        <f t="shared" si="0"/>
        <v>0</v>
      </c>
      <c r="I28" s="36"/>
      <c r="J28" s="40"/>
      <c r="K28" s="33">
        <f t="shared" si="3"/>
        <v>93</v>
      </c>
      <c r="L28" s="38">
        <f t="shared" si="1"/>
        <v>0</v>
      </c>
    </row>
    <row r="29" spans="1:12" x14ac:dyDescent="0.25">
      <c r="A29" s="18" t="s">
        <v>28</v>
      </c>
      <c r="B29" s="32"/>
      <c r="C29" s="33">
        <f t="shared" si="2"/>
        <v>77.5</v>
      </c>
      <c r="D29" s="33">
        <v>45</v>
      </c>
      <c r="E29" s="33">
        <v>8</v>
      </c>
      <c r="F29" s="33">
        <v>20</v>
      </c>
      <c r="G29" s="34">
        <v>150.5</v>
      </c>
      <c r="H29" s="35">
        <f t="shared" si="0"/>
        <v>0</v>
      </c>
      <c r="I29" s="36"/>
      <c r="J29" s="40"/>
      <c r="K29" s="33">
        <f t="shared" si="3"/>
        <v>77.5</v>
      </c>
      <c r="L29" s="38">
        <f t="shared" si="1"/>
        <v>0</v>
      </c>
    </row>
    <row r="30" spans="1:12" x14ac:dyDescent="0.25">
      <c r="A30" s="18" t="s">
        <v>29</v>
      </c>
      <c r="B30" s="32"/>
      <c r="C30" s="33">
        <f t="shared" si="2"/>
        <v>62</v>
      </c>
      <c r="D30" s="33">
        <v>45</v>
      </c>
      <c r="E30" s="33">
        <v>8</v>
      </c>
      <c r="F30" s="33">
        <v>20</v>
      </c>
      <c r="G30" s="34">
        <v>135</v>
      </c>
      <c r="H30" s="35">
        <f t="shared" si="0"/>
        <v>0</v>
      </c>
      <c r="I30" s="36"/>
      <c r="J30" s="40"/>
      <c r="K30" s="33">
        <f t="shared" si="3"/>
        <v>62</v>
      </c>
      <c r="L30" s="38">
        <f t="shared" si="1"/>
        <v>0</v>
      </c>
    </row>
    <row r="31" spans="1:12" x14ac:dyDescent="0.25">
      <c r="A31" s="18" t="s">
        <v>30</v>
      </c>
      <c r="B31" s="32"/>
      <c r="C31" s="33">
        <f t="shared" si="2"/>
        <v>46.5</v>
      </c>
      <c r="D31" s="33">
        <v>45</v>
      </c>
      <c r="E31" s="33">
        <v>8</v>
      </c>
      <c r="F31" s="33">
        <v>20</v>
      </c>
      <c r="G31" s="34">
        <v>119.5</v>
      </c>
      <c r="H31" s="35">
        <f t="shared" si="0"/>
        <v>0</v>
      </c>
      <c r="I31" s="36"/>
      <c r="J31" s="40"/>
      <c r="K31" s="33">
        <f t="shared" si="3"/>
        <v>46.5</v>
      </c>
      <c r="L31" s="38">
        <f t="shared" si="1"/>
        <v>0</v>
      </c>
    </row>
    <row r="32" spans="1:12" x14ac:dyDescent="0.25">
      <c r="A32" s="18" t="s">
        <v>31</v>
      </c>
      <c r="B32" s="32"/>
      <c r="C32" s="33">
        <f t="shared" si="2"/>
        <v>31</v>
      </c>
      <c r="D32" s="33">
        <v>45</v>
      </c>
      <c r="E32" s="33">
        <v>8</v>
      </c>
      <c r="F32" s="33">
        <v>20</v>
      </c>
      <c r="G32" s="34">
        <v>104</v>
      </c>
      <c r="H32" s="35">
        <f t="shared" si="0"/>
        <v>0</v>
      </c>
      <c r="I32" s="36"/>
      <c r="J32" s="40"/>
      <c r="K32" s="33">
        <f t="shared" si="3"/>
        <v>31</v>
      </c>
      <c r="L32" s="38">
        <f t="shared" si="1"/>
        <v>0</v>
      </c>
    </row>
    <row r="33" spans="1:12" x14ac:dyDescent="0.25">
      <c r="A33" s="18" t="s">
        <v>32</v>
      </c>
      <c r="B33" s="32"/>
      <c r="C33" s="33">
        <f t="shared" si="2"/>
        <v>15.5</v>
      </c>
      <c r="D33" s="33">
        <v>45</v>
      </c>
      <c r="E33" s="33">
        <v>8</v>
      </c>
      <c r="F33" s="33">
        <v>20</v>
      </c>
      <c r="G33" s="34">
        <v>88.5</v>
      </c>
      <c r="H33" s="35">
        <f t="shared" si="0"/>
        <v>0</v>
      </c>
      <c r="I33" s="41"/>
      <c r="J33" s="40"/>
      <c r="K33" s="33">
        <f t="shared" si="3"/>
        <v>15.5</v>
      </c>
      <c r="L33" s="38">
        <f t="shared" si="1"/>
        <v>0</v>
      </c>
    </row>
    <row r="34" spans="1:12" ht="15.75" thickBot="1" x14ac:dyDescent="0.3">
      <c r="A34" s="42"/>
      <c r="B34" s="10"/>
      <c r="C34" s="10"/>
      <c r="D34" s="10"/>
      <c r="E34" s="10"/>
      <c r="F34" s="10"/>
      <c r="G34" s="24" t="s">
        <v>35</v>
      </c>
      <c r="H34" s="25">
        <f>SUM(H22:H33)</f>
        <v>0</v>
      </c>
      <c r="I34" s="10"/>
      <c r="J34" s="10"/>
      <c r="K34" s="24" t="s">
        <v>36</v>
      </c>
      <c r="L34" s="25">
        <f>SUM(L22:L33)</f>
        <v>0</v>
      </c>
    </row>
    <row r="35" spans="1:12" ht="15.75" thickTop="1" x14ac:dyDescent="0.25">
      <c r="A35" s="4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39"/>
    </row>
    <row r="36" spans="1:12" ht="15.75" thickBo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3"/>
      <c r="L36" s="3"/>
    </row>
    <row r="37" spans="1:12" ht="16.5" thickBo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43" t="s">
        <v>33</v>
      </c>
      <c r="L37" s="44">
        <f>L34+H34+F15</f>
        <v>0</v>
      </c>
    </row>
  </sheetData>
  <sheetProtection algorithmName="SHA-512" hashValue="7lmkqHIOE8WtFIz3o7PINbS+Upoqo/WKnOvThsZ8adHBQ5+m8OCoQWFHvZrs25n5PGbA2vvuqJgrMe+5DVd0Vw==" saltValue="1u8CQ2ohJeJ+KfkIcl6smw==" spinCount="100000" sheet="1" objects="1" scenarios="1" selectLockedCells="1"/>
  <mergeCells count="1"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Gallagher</dc:creator>
  <cp:lastModifiedBy>Tara Gallagher</cp:lastModifiedBy>
  <dcterms:created xsi:type="dcterms:W3CDTF">2024-01-17T20:16:32Z</dcterms:created>
  <dcterms:modified xsi:type="dcterms:W3CDTF">2024-01-17T20:27:17Z</dcterms:modified>
</cp:coreProperties>
</file>